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jzickafo\appdata\local\bentley\projectwise\workingdir\ohiodot-pw.bentley.com_ohiodot-pw-02\joshua.zickafoose@dot.ohio.gov\d0588320\"/>
    </mc:Choice>
  </mc:AlternateContent>
  <xr:revisionPtr revIDLastSave="0" documentId="13_ncr:1_{6C01CA81-C5D1-43F3-9B02-9ABBB0D49E66}" xr6:coauthVersionLast="47" xr6:coauthVersionMax="47" xr10:uidLastSave="{00000000-0000-0000-0000-000000000000}"/>
  <bookViews>
    <workbookView xWindow="32130" yWindow="3255" windowWidth="21600" windowHeight="1129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0" i="1" l="1"/>
  <c r="I20" i="1" s="1"/>
  <c r="H21" i="1"/>
  <c r="I21" i="1" s="1"/>
  <c r="H19" i="1"/>
  <c r="C19" i="1"/>
  <c r="C20" i="1"/>
  <c r="C21" i="1"/>
  <c r="B21" i="1"/>
  <c r="B19" i="1"/>
  <c r="F19" i="1"/>
  <c r="F21" i="1"/>
  <c r="F20" i="1"/>
  <c r="I19" i="1"/>
  <c r="B22" i="1"/>
  <c r="I22" i="1"/>
  <c r="I18" i="1"/>
  <c r="H6" i="1"/>
  <c r="H7" i="1"/>
  <c r="H8" i="1"/>
  <c r="H9" i="1"/>
  <c r="H10" i="1"/>
  <c r="H5" i="1"/>
  <c r="C6" i="1"/>
  <c r="C7" i="1"/>
  <c r="C8" i="1"/>
  <c r="C9" i="1"/>
  <c r="C10" i="1"/>
  <c r="C5" i="1"/>
  <c r="B18" i="1"/>
  <c r="B20" i="1" l="1"/>
</calcChain>
</file>

<file path=xl/sharedStrings.xml><?xml version="1.0" encoding="utf-8"?>
<sst xmlns="http://schemas.openxmlformats.org/spreadsheetml/2006/main" count="31" uniqueCount="11">
  <si>
    <t>REMARKS</t>
  </si>
  <si>
    <t>LEFT
E/P
ELEV.</t>
  </si>
  <si>
    <t>CROSS SLOPE</t>
  </si>
  <si>
    <t>WIDTH</t>
  </si>
  <si>
    <t>STATION</t>
  </si>
  <si>
    <t>CENTER PROFILE GRADE</t>
  </si>
  <si>
    <t>RIGHT 
E/P 
ELEV.</t>
  </si>
  <si>
    <t>MATCH EXISTING</t>
  </si>
  <si>
    <t>FULL DEPTH</t>
  </si>
  <si>
    <t>PAVEMENT ELEVATION TABLE</t>
  </si>
  <si>
    <t>OVERLAY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</si>
</sst>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#\+##.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0" fontId="0" fillId="0" borderId="1" xfId="1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0" fontId="0" fillId="0" borderId="0" xfId="1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10" fontId="0" fillId="0" borderId="2" xfId="1" applyNumberFormat="1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5"/>
  <sheetViews>
    <sheetView tabSelected="1" topLeftCell="A14" workbookViewId="0">
      <selection activeCell="A14" sqref="A14:I22"/>
    </sheetView>
  </sheetViews>
  <sheetFormatPr defaultRowHeight="15" x14ac:dyDescent="0.25"/>
  <cols>
    <col min="1" max="1" width="16" bestFit="1" customWidth="1"/>
    <col min="5" max="5" width="11.42578125" customWidth="1"/>
  </cols>
  <sheetData>
    <row r="1" spans="1:13" ht="15" hidden="1" customHeight="1" x14ac:dyDescent="0.25">
      <c r="A1" s="17" t="s">
        <v>9</v>
      </c>
      <c r="B1" s="17"/>
      <c r="C1" s="17"/>
      <c r="D1" s="17"/>
      <c r="E1" s="17"/>
      <c r="F1" s="17"/>
      <c r="G1" s="17"/>
      <c r="H1" s="17"/>
      <c r="I1" s="17"/>
    </row>
    <row r="2" spans="1:13" hidden="1" x14ac:dyDescent="0.25">
      <c r="A2" s="18" t="s">
        <v>0</v>
      </c>
      <c r="B2" s="17" t="s">
        <v>1</v>
      </c>
      <c r="C2" s="18" t="s">
        <v>2</v>
      </c>
      <c r="D2" s="18" t="s">
        <v>3</v>
      </c>
      <c r="E2" s="18" t="s">
        <v>4</v>
      </c>
      <c r="F2" s="18" t="s">
        <v>5</v>
      </c>
      <c r="G2" s="18" t="s">
        <v>3</v>
      </c>
      <c r="H2" s="18" t="s">
        <v>2</v>
      </c>
      <c r="I2" s="18" t="s">
        <v>6</v>
      </c>
    </row>
    <row r="3" spans="1:13" hidden="1" x14ac:dyDescent="0.25">
      <c r="A3" s="18"/>
      <c r="B3" s="17"/>
      <c r="C3" s="18"/>
      <c r="D3" s="18"/>
      <c r="E3" s="18"/>
      <c r="F3" s="18"/>
      <c r="G3" s="18"/>
      <c r="H3" s="18"/>
      <c r="I3" s="18"/>
    </row>
    <row r="4" spans="1:13" hidden="1" x14ac:dyDescent="0.25">
      <c r="A4" s="18"/>
      <c r="B4" s="17"/>
      <c r="C4" s="18"/>
      <c r="D4" s="18"/>
      <c r="E4" s="18"/>
      <c r="F4" s="18"/>
      <c r="G4" s="18"/>
      <c r="H4" s="18"/>
      <c r="I4" s="18"/>
      <c r="M4" s="5"/>
    </row>
    <row r="5" spans="1:13" hidden="1" x14ac:dyDescent="0.25">
      <c r="A5" s="1" t="s">
        <v>7</v>
      </c>
      <c r="B5" s="4">
        <v>768.68</v>
      </c>
      <c r="C5" s="3">
        <f>(B5-F5)/D5</f>
        <v>-3.327628826773367E-2</v>
      </c>
      <c r="D5" s="2">
        <v>10.518000000000001</v>
      </c>
      <c r="E5" s="11">
        <v>24730</v>
      </c>
      <c r="F5" s="4">
        <v>769.03</v>
      </c>
      <c r="G5" s="2">
        <v>10.313000000000001</v>
      </c>
      <c r="H5" s="3">
        <f>(I5-F5)/G5</f>
        <v>-2.0362649083673294E-2</v>
      </c>
      <c r="I5" s="4">
        <v>768.82</v>
      </c>
    </row>
    <row r="6" spans="1:13" hidden="1" x14ac:dyDescent="0.25">
      <c r="A6" s="1" t="s">
        <v>10</v>
      </c>
      <c r="B6" s="4">
        <v>768.52</v>
      </c>
      <c r="C6" s="3">
        <f t="shared" ref="C6:C10" si="0">(B6-F6)/D6</f>
        <v>-2.8785261945890251E-2</v>
      </c>
      <c r="D6" s="2">
        <v>10.422000000000001</v>
      </c>
      <c r="E6" s="11">
        <v>24750</v>
      </c>
      <c r="F6" s="4">
        <v>768.82</v>
      </c>
      <c r="G6" s="2">
        <v>10.692</v>
      </c>
      <c r="H6" s="3">
        <f t="shared" ref="H6:H10" si="1">(I6-F6)/G6</f>
        <v>-1.6835016835022788E-2</v>
      </c>
      <c r="I6" s="4">
        <v>768.64</v>
      </c>
    </row>
    <row r="7" spans="1:13" hidden="1" x14ac:dyDescent="0.25">
      <c r="A7" s="1" t="s">
        <v>10</v>
      </c>
      <c r="B7" s="4">
        <v>768.05</v>
      </c>
      <c r="C7" s="3">
        <f t="shared" si="0"/>
        <v>-4.8566803161602792E-2</v>
      </c>
      <c r="D7" s="2">
        <v>10.500999999999999</v>
      </c>
      <c r="E7" s="11">
        <v>24775</v>
      </c>
      <c r="F7" s="4">
        <v>768.56</v>
      </c>
      <c r="G7" s="2">
        <v>10.906000000000001</v>
      </c>
      <c r="H7" s="3">
        <f t="shared" si="1"/>
        <v>-2.108930863743852E-2</v>
      </c>
      <c r="I7" s="4">
        <v>768.33</v>
      </c>
    </row>
    <row r="8" spans="1:13" hidden="1" x14ac:dyDescent="0.25">
      <c r="A8" s="1" t="s">
        <v>10</v>
      </c>
      <c r="B8" s="4">
        <v>767.68</v>
      </c>
      <c r="C8" s="3">
        <f t="shared" si="0"/>
        <v>-5.250095456281674E-2</v>
      </c>
      <c r="D8" s="2">
        <v>10.476000000000001</v>
      </c>
      <c r="E8" s="11">
        <v>24800</v>
      </c>
      <c r="F8" s="4">
        <v>768.23</v>
      </c>
      <c r="G8" s="2">
        <v>11.11</v>
      </c>
      <c r="H8" s="3">
        <f t="shared" si="1"/>
        <v>-1.7101710171022015E-2</v>
      </c>
      <c r="I8" s="4">
        <v>768.04</v>
      </c>
    </row>
    <row r="9" spans="1:13" hidden="1" x14ac:dyDescent="0.25">
      <c r="A9" s="1" t="s">
        <v>10</v>
      </c>
      <c r="B9" s="4">
        <v>767.53</v>
      </c>
      <c r="C9" s="3">
        <f t="shared" si="0"/>
        <v>-4.3597763245193474E-2</v>
      </c>
      <c r="D9" s="2">
        <v>10.551</v>
      </c>
      <c r="E9" s="11">
        <v>24825</v>
      </c>
      <c r="F9" s="4">
        <v>767.99</v>
      </c>
      <c r="G9" s="2">
        <v>11.359</v>
      </c>
      <c r="H9" s="3">
        <f t="shared" si="1"/>
        <v>-2.9051853156091288E-2</v>
      </c>
      <c r="I9" s="4">
        <v>767.66</v>
      </c>
    </row>
    <row r="10" spans="1:13" hidden="1" x14ac:dyDescent="0.25">
      <c r="A10" s="1" t="s">
        <v>10</v>
      </c>
      <c r="B10" s="4">
        <v>767.63</v>
      </c>
      <c r="C10" s="3">
        <f t="shared" si="0"/>
        <v>-2.9015350056164277E-2</v>
      </c>
      <c r="D10" s="2">
        <v>10.683999999999999</v>
      </c>
      <c r="E10" s="11">
        <v>24850</v>
      </c>
      <c r="F10" s="4">
        <v>767.94</v>
      </c>
      <c r="G10" s="2">
        <v>11.755000000000001</v>
      </c>
      <c r="H10" s="3">
        <f t="shared" si="1"/>
        <v>-4.7639302424505238E-2</v>
      </c>
      <c r="I10" s="4">
        <v>767.38</v>
      </c>
    </row>
    <row r="11" spans="1:13" hidden="1" x14ac:dyDescent="0.25">
      <c r="A11" s="6"/>
      <c r="B11" s="7"/>
      <c r="C11" s="8"/>
      <c r="D11" s="9"/>
      <c r="E11" s="10"/>
      <c r="F11" s="7"/>
      <c r="G11" s="9"/>
      <c r="H11" s="8"/>
      <c r="I11" s="7"/>
    </row>
    <row r="12" spans="1:13" hidden="1" x14ac:dyDescent="0.25">
      <c r="A12" s="6"/>
      <c r="B12" s="7"/>
      <c r="C12" s="8"/>
      <c r="D12" s="9"/>
      <c r="E12" s="10"/>
      <c r="F12" s="7"/>
      <c r="G12" s="9"/>
      <c r="H12" s="8"/>
      <c r="I12" s="7"/>
    </row>
    <row r="13" spans="1:13" hidden="1" x14ac:dyDescent="0.25">
      <c r="A13" s="6"/>
      <c r="B13" s="7"/>
      <c r="C13" s="8"/>
      <c r="D13" s="9"/>
      <c r="E13" s="10"/>
      <c r="F13" s="7"/>
      <c r="G13" s="9"/>
      <c r="H13" s="8"/>
      <c r="I13" s="7"/>
    </row>
    <row r="14" spans="1:13" x14ac:dyDescent="0.25">
      <c r="A14" s="17" t="s">
        <v>9</v>
      </c>
      <c r="B14" s="17"/>
      <c r="C14" s="17"/>
      <c r="D14" s="17"/>
      <c r="E14" s="17"/>
      <c r="F14" s="17"/>
      <c r="G14" s="17"/>
      <c r="H14" s="17"/>
      <c r="I14" s="17"/>
    </row>
    <row r="15" spans="1:13" x14ac:dyDescent="0.25">
      <c r="A15" s="18" t="s">
        <v>0</v>
      </c>
      <c r="B15" s="17" t="s">
        <v>1</v>
      </c>
      <c r="C15" s="18" t="s">
        <v>2</v>
      </c>
      <c r="D15" s="18" t="s">
        <v>3</v>
      </c>
      <c r="E15" s="18" t="s">
        <v>4</v>
      </c>
      <c r="F15" s="18" t="s">
        <v>5</v>
      </c>
      <c r="G15" s="18" t="s">
        <v>3</v>
      </c>
      <c r="H15" s="18" t="s">
        <v>2</v>
      </c>
      <c r="I15" s="18" t="s">
        <v>6</v>
      </c>
    </row>
    <row r="16" spans="1:13" x14ac:dyDescent="0.25">
      <c r="A16" s="18"/>
      <c r="B16" s="17"/>
      <c r="C16" s="18"/>
      <c r="D16" s="18"/>
      <c r="E16" s="18"/>
      <c r="F16" s="18"/>
      <c r="G16" s="18"/>
      <c r="H16" s="18"/>
      <c r="I16" s="18"/>
    </row>
    <row r="17" spans="1:9" x14ac:dyDescent="0.25">
      <c r="A17" s="18"/>
      <c r="B17" s="17"/>
      <c r="C17" s="18"/>
      <c r="D17" s="18"/>
      <c r="E17" s="18"/>
      <c r="F17" s="18"/>
      <c r="G17" s="18"/>
      <c r="H17" s="18"/>
      <c r="I17" s="18"/>
    </row>
    <row r="18" spans="1:9" x14ac:dyDescent="0.25">
      <c r="A18" s="12" t="s">
        <v>7</v>
      </c>
      <c r="B18" s="13">
        <f t="shared" ref="B18:B22" si="2">F18+(D18*C18)</f>
        <v>793.62899999999991</v>
      </c>
      <c r="C18" s="14">
        <v>1.9E-2</v>
      </c>
      <c r="D18" s="15">
        <v>11</v>
      </c>
      <c r="E18" s="16">
        <v>71652.5</v>
      </c>
      <c r="F18" s="13">
        <v>793.42</v>
      </c>
      <c r="G18" s="15">
        <v>11</v>
      </c>
      <c r="H18" s="14">
        <v>-2.5999999999999999E-2</v>
      </c>
      <c r="I18" s="4">
        <f t="shared" ref="I18:I22" si="3">F18+(G18*H18)</f>
        <v>793.13400000000001</v>
      </c>
    </row>
    <row r="19" spans="1:9" x14ac:dyDescent="0.25">
      <c r="A19" s="1" t="s">
        <v>8</v>
      </c>
      <c r="B19" s="13">
        <f t="shared" si="2"/>
        <v>793.35438157894737</v>
      </c>
      <c r="C19" s="3">
        <f>C$18+(E19-E$18)*((C$22-C$18)/(E$22-E$18))</f>
        <v>2.4921052631578948E-2</v>
      </c>
      <c r="D19" s="2">
        <v>11</v>
      </c>
      <c r="E19" s="11">
        <v>71675</v>
      </c>
      <c r="F19" s="4">
        <f>F18-((E19-E18)*(1.51/100))</f>
        <v>793.08024999999998</v>
      </c>
      <c r="G19" s="2">
        <v>11</v>
      </c>
      <c r="H19" s="3">
        <f>H$18+(E19-E$18)*((H$22-H$18)/(E$22-E$18))</f>
        <v>-2.363157894736842E-2</v>
      </c>
      <c r="I19" s="4">
        <f t="shared" si="3"/>
        <v>792.8203026315789</v>
      </c>
    </row>
    <row r="20" spans="1:9" x14ac:dyDescent="0.25">
      <c r="A20" s="1" t="s">
        <v>8</v>
      </c>
      <c r="B20" s="13">
        <f t="shared" si="2"/>
        <v>793.04924999999992</v>
      </c>
      <c r="C20" s="3">
        <f t="shared" ref="C20:C21" si="4">C$18+(E20-E$18)*((C$22-C$18)/(E$22-E$18))</f>
        <v>3.15E-2</v>
      </c>
      <c r="D20" s="2">
        <v>11</v>
      </c>
      <c r="E20" s="11">
        <v>71700</v>
      </c>
      <c r="F20" s="4">
        <f>F19-((E20-E19)*(1.51/100))</f>
        <v>792.70274999999992</v>
      </c>
      <c r="G20" s="2">
        <v>11</v>
      </c>
      <c r="H20" s="3">
        <f t="shared" ref="H20:H21" si="5">H$18+(E20-E$18)*((H$22-H$18)/(E$22-E$18))</f>
        <v>-2.0999999999999998E-2</v>
      </c>
      <c r="I20" s="4">
        <f t="shared" si="3"/>
        <v>792.47174999999993</v>
      </c>
    </row>
    <row r="21" spans="1:9" x14ac:dyDescent="0.25">
      <c r="A21" s="1" t="s">
        <v>8</v>
      </c>
      <c r="B21" s="4">
        <f t="shared" si="2"/>
        <v>792.74411842105246</v>
      </c>
      <c r="C21" s="3">
        <f t="shared" si="4"/>
        <v>3.8078947368421052E-2</v>
      </c>
      <c r="D21" s="2">
        <v>11</v>
      </c>
      <c r="E21" s="11">
        <v>71725</v>
      </c>
      <c r="F21" s="4">
        <f>F20-((E21-E20)*(1.51/100))</f>
        <v>792.32524999999987</v>
      </c>
      <c r="G21" s="2">
        <v>11</v>
      </c>
      <c r="H21" s="3">
        <f t="shared" si="5"/>
        <v>-1.8368421052631579E-2</v>
      </c>
      <c r="I21" s="4">
        <f t="shared" si="3"/>
        <v>792.12319736842096</v>
      </c>
    </row>
    <row r="22" spans="1:9" x14ac:dyDescent="0.25">
      <c r="A22" s="1" t="s">
        <v>7</v>
      </c>
      <c r="B22" s="4">
        <f t="shared" si="2"/>
        <v>792.46400000000006</v>
      </c>
      <c r="C22" s="3">
        <v>4.3999999999999997E-2</v>
      </c>
      <c r="D22" s="2">
        <v>11</v>
      </c>
      <c r="E22" s="11">
        <v>71747.5</v>
      </c>
      <c r="F22" s="4">
        <v>791.98</v>
      </c>
      <c r="G22" s="2">
        <v>11</v>
      </c>
      <c r="H22" s="3">
        <v>-1.6E-2</v>
      </c>
      <c r="I22" s="4">
        <f t="shared" si="3"/>
        <v>791.80399999999997</v>
      </c>
    </row>
    <row r="23" spans="1:9" x14ac:dyDescent="0.25">
      <c r="A23" s="6"/>
      <c r="B23" s="7"/>
      <c r="C23" s="8"/>
      <c r="D23" s="9"/>
      <c r="E23" s="10"/>
      <c r="F23" s="7"/>
      <c r="G23" s="9"/>
      <c r="H23" s="8"/>
      <c r="I23" s="7"/>
    </row>
    <row r="24" spans="1:9" x14ac:dyDescent="0.25">
      <c r="A24" s="6"/>
      <c r="B24" s="7"/>
      <c r="C24" s="8"/>
      <c r="D24" s="9"/>
      <c r="E24" s="10"/>
      <c r="F24" s="7"/>
      <c r="G24" s="9"/>
      <c r="H24" s="8"/>
      <c r="I24" s="7"/>
    </row>
    <row r="25" spans="1:9" x14ac:dyDescent="0.25">
      <c r="B25" s="7"/>
      <c r="C25" s="8"/>
      <c r="D25" s="9"/>
      <c r="E25" s="10"/>
      <c r="F25" s="7"/>
      <c r="G25" s="9"/>
      <c r="H25" s="8"/>
      <c r="I25" s="7"/>
    </row>
  </sheetData>
  <mergeCells count="20">
    <mergeCell ref="F15:F17"/>
    <mergeCell ref="G15:G17"/>
    <mergeCell ref="H15:H17"/>
    <mergeCell ref="I15:I17"/>
    <mergeCell ref="A15:A17"/>
    <mergeCell ref="B15:B17"/>
    <mergeCell ref="C15:C17"/>
    <mergeCell ref="D15:D17"/>
    <mergeCell ref="E15:E17"/>
    <mergeCell ref="A14:I14"/>
    <mergeCell ref="I2:I4"/>
    <mergeCell ref="A1:I1"/>
    <mergeCell ref="A2:A4"/>
    <mergeCell ref="B2:B4"/>
    <mergeCell ref="C2:C4"/>
    <mergeCell ref="D2:D4"/>
    <mergeCell ref="E2:E4"/>
    <mergeCell ref="F2:F4"/>
    <mergeCell ref="G2:G4"/>
    <mergeCell ref="H2:H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Ohio Dept.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Zickafoose</dc:creator>
  <cp:lastModifiedBy>Zickafoose, Joshua</cp:lastModifiedBy>
  <dcterms:created xsi:type="dcterms:W3CDTF">2016-12-21T20:16:12Z</dcterms:created>
  <dcterms:modified xsi:type="dcterms:W3CDTF">2024-05-01T17:32:45Z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